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12 Downloads\DL_Wir_trennen_uns_2021-05\"/>
    </mc:Choice>
  </mc:AlternateContent>
  <bookViews>
    <workbookView xWindow="-105" yWindow="-105" windowWidth="23250" windowHeight="1257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C8" i="1"/>
  <c r="D8" i="1" s="1"/>
  <c r="E8" i="1" s="1"/>
  <c r="F8" i="1" s="1"/>
  <c r="G8" i="1" s="1"/>
  <c r="I46" i="1"/>
  <c r="H46" i="1"/>
  <c r="E46" i="1"/>
  <c r="D46" i="1"/>
  <c r="B46" i="1"/>
  <c r="K46" i="1" s="1"/>
  <c r="C34" i="1"/>
  <c r="D34" i="1" s="1"/>
  <c r="E34" i="1" s="1"/>
  <c r="F34" i="1" s="1"/>
  <c r="G34" i="1" s="1"/>
  <c r="H34" i="1" s="1"/>
  <c r="I34" i="1" s="1"/>
  <c r="J34" i="1" s="1"/>
  <c r="K34" i="1" s="1"/>
  <c r="L34" i="1" s="1"/>
  <c r="M34" i="1" s="1"/>
  <c r="L46" i="1" l="1"/>
  <c r="M46" i="1"/>
  <c r="J46" i="1"/>
  <c r="F46" i="1"/>
  <c r="C46" i="1"/>
  <c r="G46" i="1"/>
  <c r="G9" i="1"/>
  <c r="H8" i="1"/>
  <c r="I8" i="1" s="1"/>
  <c r="J8" i="1" s="1"/>
  <c r="K8" i="1" s="1"/>
  <c r="L8" i="1" s="1"/>
  <c r="M8" i="1" s="1"/>
  <c r="M9" i="1" s="1"/>
  <c r="B45" i="1"/>
  <c r="K45" i="1" s="1"/>
  <c r="C27" i="1"/>
  <c r="D27" i="1" s="1"/>
  <c r="E27" i="1" s="1"/>
  <c r="F27" i="1" s="1"/>
  <c r="G27" i="1" s="1"/>
  <c r="H27" i="1" s="1"/>
  <c r="I27" i="1" s="1"/>
  <c r="J27" i="1" s="1"/>
  <c r="K27" i="1" s="1"/>
  <c r="L27" i="1" s="1"/>
  <c r="M27" i="1" s="1"/>
  <c r="B44" i="1"/>
  <c r="C44" i="1" s="1"/>
  <c r="C6" i="1"/>
  <c r="D6" i="1" s="1"/>
  <c r="E6" i="1" s="1"/>
  <c r="F6" i="1" s="1"/>
  <c r="G6" i="1" s="1"/>
  <c r="D45" i="1" l="1"/>
  <c r="L45" i="1"/>
  <c r="E45" i="1"/>
  <c r="I45" i="1"/>
  <c r="M45" i="1"/>
  <c r="F45" i="1"/>
  <c r="J45" i="1"/>
  <c r="H45" i="1"/>
  <c r="C45" i="1"/>
  <c r="G45" i="1"/>
  <c r="F44" i="1"/>
  <c r="G44" i="1"/>
  <c r="K44" i="1"/>
  <c r="D44" i="1"/>
  <c r="H44" i="1"/>
  <c r="L44" i="1"/>
  <c r="E44" i="1"/>
  <c r="I44" i="1"/>
  <c r="M44" i="1"/>
  <c r="J44" i="1"/>
  <c r="H6" i="1"/>
  <c r="I6" i="1" s="1"/>
  <c r="G7" i="1"/>
  <c r="J6" i="1" l="1"/>
  <c r="I17" i="1"/>
  <c r="E29" i="1"/>
  <c r="F29" i="1" s="1"/>
  <c r="G29" i="1" s="1"/>
  <c r="H29" i="1" s="1"/>
  <c r="I29" i="1" s="1"/>
  <c r="J29" i="1" s="1"/>
  <c r="K29" i="1" s="1"/>
  <c r="L29" i="1" s="1"/>
  <c r="M29" i="1" s="1"/>
  <c r="C28" i="1"/>
  <c r="D28" i="1" s="1"/>
  <c r="E28" i="1" s="1"/>
  <c r="F28" i="1" s="1"/>
  <c r="G28" i="1" s="1"/>
  <c r="H28" i="1" s="1"/>
  <c r="I28" i="1" s="1"/>
  <c r="J28" i="1" s="1"/>
  <c r="K28" i="1" s="1"/>
  <c r="L28" i="1" s="1"/>
  <c r="M28" i="1" s="1"/>
  <c r="C26" i="1"/>
  <c r="D26" i="1" s="1"/>
  <c r="E26" i="1" s="1"/>
  <c r="F26" i="1" s="1"/>
  <c r="G26" i="1" s="1"/>
  <c r="H26" i="1" s="1"/>
  <c r="I26" i="1" s="1"/>
  <c r="J26" i="1" s="1"/>
  <c r="K26" i="1" s="1"/>
  <c r="L26" i="1" s="1"/>
  <c r="M26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C24" i="1"/>
  <c r="D24" i="1" s="1"/>
  <c r="H17" i="1"/>
  <c r="G17" i="1"/>
  <c r="F17" i="1"/>
  <c r="E17" i="1"/>
  <c r="D17" i="1"/>
  <c r="C17" i="1"/>
  <c r="B17" i="1"/>
  <c r="K6" i="1" l="1"/>
  <c r="J17" i="1"/>
  <c r="B48" i="1"/>
  <c r="B50" i="1" s="1"/>
  <c r="B52" i="1" s="1"/>
  <c r="C51" i="1" s="1"/>
  <c r="E24" i="1"/>
  <c r="L6" i="1" l="1"/>
  <c r="K17" i="1"/>
  <c r="C48" i="1"/>
  <c r="C50" i="1" s="1"/>
  <c r="C52" i="1" s="1"/>
  <c r="D51" i="1" s="1"/>
  <c r="D48" i="1"/>
  <c r="D50" i="1" s="1"/>
  <c r="E48" i="1"/>
  <c r="E50" i="1" s="1"/>
  <c r="F24" i="1"/>
  <c r="M6" i="1" l="1"/>
  <c r="L17" i="1"/>
  <c r="D52" i="1"/>
  <c r="E51" i="1" s="1"/>
  <c r="E52" i="1" s="1"/>
  <c r="F51" i="1" s="1"/>
  <c r="F48" i="1"/>
  <c r="F50" i="1" s="1"/>
  <c r="G24" i="1"/>
  <c r="M7" i="1" l="1"/>
  <c r="M17" i="1" s="1"/>
  <c r="F52" i="1"/>
  <c r="G51" i="1" s="1"/>
  <c r="G48" i="1"/>
  <c r="G50" i="1" s="1"/>
  <c r="H24" i="1"/>
  <c r="H48" i="1" l="1"/>
  <c r="H50" i="1" s="1"/>
  <c r="I24" i="1"/>
  <c r="G52" i="1"/>
  <c r="H51" i="1" s="1"/>
  <c r="H52" i="1" l="1"/>
  <c r="I51" i="1" s="1"/>
  <c r="J24" i="1"/>
  <c r="I48" i="1"/>
  <c r="I50" i="1" s="1"/>
  <c r="I52" i="1" l="1"/>
  <c r="J51" i="1" s="1"/>
  <c r="K24" i="1"/>
  <c r="J48" i="1"/>
  <c r="J50" i="1" s="1"/>
  <c r="J52" i="1" l="1"/>
  <c r="K51" i="1" s="1"/>
  <c r="L24" i="1"/>
  <c r="K48" i="1"/>
  <c r="K50" i="1" s="1"/>
  <c r="K52" i="1" l="1"/>
  <c r="L51" i="1" s="1"/>
  <c r="M24" i="1"/>
  <c r="M48" i="1" s="1"/>
  <c r="M50" i="1" s="1"/>
  <c r="L48" i="1"/>
  <c r="L50" i="1" s="1"/>
  <c r="L52" i="1" l="1"/>
  <c r="M51" i="1" s="1"/>
  <c r="M52" i="1" s="1"/>
</calcChain>
</file>

<file path=xl/sharedStrings.xml><?xml version="1.0" encoding="utf-8"?>
<sst xmlns="http://schemas.openxmlformats.org/spreadsheetml/2006/main" count="84" uniqueCount="52">
  <si>
    <t>EINNAHMEN</t>
  </si>
  <si>
    <t>Details</t>
  </si>
  <si>
    <t>Ergebnis</t>
  </si>
  <si>
    <t>AUSGABEN</t>
  </si>
  <si>
    <t>Miete</t>
  </si>
  <si>
    <t>Telefon</t>
  </si>
  <si>
    <t>Lebensmittel</t>
  </si>
  <si>
    <t>Oktober</t>
  </si>
  <si>
    <t>Ausgleich Monatsübergreifende Zahlungen</t>
  </si>
  <si>
    <t>Kleidung</t>
  </si>
  <si>
    <t xml:space="preserve">AUSGABEN </t>
  </si>
  <si>
    <t>November</t>
  </si>
  <si>
    <t>Dezember</t>
  </si>
  <si>
    <t>Jänner</t>
  </si>
  <si>
    <t>Februar</t>
  </si>
  <si>
    <t>März</t>
  </si>
  <si>
    <t>April</t>
  </si>
  <si>
    <t xml:space="preserve"> </t>
  </si>
  <si>
    <t>sichere Einnahmen:</t>
  </si>
  <si>
    <t>unsichere Einnahmen:</t>
  </si>
  <si>
    <t>Gap / Fehlbetrag:</t>
  </si>
  <si>
    <t>Ersparnisse</t>
  </si>
  <si>
    <t>verbleibende Ersparnisse</t>
  </si>
  <si>
    <t>etc etc etc</t>
  </si>
  <si>
    <t>Kreditrückzahlung</t>
  </si>
  <si>
    <t>Kreditzinsen</t>
  </si>
  <si>
    <t>Mai</t>
  </si>
  <si>
    <t>Juni</t>
  </si>
  <si>
    <t>Juli</t>
  </si>
  <si>
    <t>August</t>
  </si>
  <si>
    <t>September</t>
  </si>
  <si>
    <t>Jahresticket Öffis</t>
  </si>
  <si>
    <t>Jahresticket</t>
  </si>
  <si>
    <t>Hausratversicherung incl. Haftpfl.</t>
  </si>
  <si>
    <t>Kultur</t>
  </si>
  <si>
    <t>…..</t>
  </si>
  <si>
    <t>Essen gehen</t>
  </si>
  <si>
    <t>Hausratvers.</t>
  </si>
  <si>
    <t>Urlaub</t>
  </si>
  <si>
    <t>13te/14te Gehalt?</t>
  </si>
  <si>
    <t>Überstundenentgelt</t>
  </si>
  <si>
    <t>Unfallversicherung</t>
  </si>
  <si>
    <t>Rechtsschutzversicherung</t>
  </si>
  <si>
    <t>Kündigungsfrist</t>
  </si>
  <si>
    <t>Auto:</t>
  </si>
  <si>
    <t>- Versicherung/Steuern</t>
  </si>
  <si>
    <t>- Benzin</t>
  </si>
  <si>
    <t>Kfz-Versicherung</t>
  </si>
  <si>
    <t>Haushaltsplan Paar vor Trennung …………………………..  vom Jänner 2022 bis Dezember 2022</t>
  </si>
  <si>
    <t>Gehalt netto Partner 1</t>
  </si>
  <si>
    <t>Gehalt netto Partner 2</t>
  </si>
  <si>
    <t xml:space="preserve"> Quelle: www.konsument.at/wirtrennenuns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</si>
</sst>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\-#,##0.00\ [$€-1]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82125"/>
      <name val="Verdana"/>
      <family val="2"/>
    </font>
    <font>
      <b/>
      <sz val="11"/>
      <color rgb="FF082125"/>
      <name val="Verdana"/>
      <family val="2"/>
    </font>
    <font>
      <b/>
      <sz val="18"/>
      <color rgb="FF082125"/>
      <name val="Arial"/>
      <family val="2"/>
    </font>
    <font>
      <b/>
      <sz val="20"/>
      <color rgb="FF082125"/>
      <name val="Arial"/>
      <family val="2"/>
    </font>
    <font>
      <sz val="10"/>
      <color rgb="FF2AAFC5"/>
      <name val="Arial"/>
      <family val="2"/>
    </font>
    <font>
      <sz val="10"/>
      <color theme="1"/>
      <name val="Arial"/>
      <family val="2"/>
    </font>
    <font>
      <sz val="10"/>
      <color rgb="FF082125"/>
      <name val="Arial"/>
      <family val="2"/>
    </font>
    <font>
      <b/>
      <sz val="10"/>
      <color rgb="FF2AAFC5"/>
      <name val="Arial"/>
      <family val="2"/>
    </font>
    <font>
      <u/>
      <sz val="10"/>
      <color rgb="FF082125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ck">
        <color rgb="FF082125"/>
      </bottom>
      <diagonal/>
    </border>
    <border>
      <left/>
      <right/>
      <top style="thick">
        <color rgb="FF08212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rgb="FF082125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rgb="FF082125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/>
    </xf>
    <xf numFmtId="0" fontId="11" fillId="0" borderId="3" xfId="0" applyFont="1" applyBorder="1"/>
    <xf numFmtId="164" fontId="11" fillId="0" borderId="4" xfId="0" applyNumberFormat="1" applyFont="1" applyBorder="1"/>
    <xf numFmtId="164" fontId="11" fillId="0" borderId="0" xfId="0" applyNumberFormat="1" applyFont="1" applyBorder="1"/>
    <xf numFmtId="164" fontId="11" fillId="0" borderId="5" xfId="0" applyNumberFormat="1" applyFont="1" applyBorder="1"/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0" borderId="11" xfId="0" applyFont="1" applyBorder="1"/>
    <xf numFmtId="0" fontId="8" fillId="0" borderId="1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9" fillId="0" borderId="10" xfId="0" applyFont="1" applyBorder="1" applyAlignment="1">
      <alignment vertical="center"/>
    </xf>
    <xf numFmtId="0" fontId="8" fillId="0" borderId="10" xfId="0" quotePrefix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7" fillId="0" borderId="10" xfId="0" applyFont="1" applyBorder="1"/>
    <xf numFmtId="0" fontId="11" fillId="0" borderId="10" xfId="0" applyFont="1" applyBorder="1"/>
    <xf numFmtId="0" fontId="7" fillId="0" borderId="15" xfId="0" applyFont="1" applyBorder="1"/>
    <xf numFmtId="0" fontId="7" fillId="0" borderId="6" xfId="0" applyFont="1" applyBorder="1"/>
    <xf numFmtId="0" fontId="7" fillId="0" borderId="13" xfId="0" applyFont="1" applyBorder="1"/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topLeftCell="A40" workbookViewId="0">
      <selection activeCell="A55" sqref="A55"/>
    </sheetView>
  </sheetViews>
  <sheetFormatPr baseColWidth="10" defaultRowHeight="15" x14ac:dyDescent="0.25"/>
  <cols>
    <col min="1" max="1" width="38.5703125" customWidth="1"/>
    <col min="2" max="3" width="10.42578125" customWidth="1"/>
    <col min="4" max="4" width="10.28515625" customWidth="1"/>
    <col min="5" max="5" width="10.5703125" customWidth="1"/>
    <col min="6" max="6" width="10.85546875" customWidth="1"/>
    <col min="7" max="8" width="10.7109375" customWidth="1"/>
    <col min="9" max="9" width="10.5703125" customWidth="1"/>
    <col min="10" max="10" width="11" customWidth="1"/>
    <col min="11" max="11" width="11.140625" customWidth="1"/>
    <col min="12" max="12" width="10.85546875" customWidth="1"/>
    <col min="13" max="13" width="11.7109375" customWidth="1"/>
    <col min="14" max="14" width="15.7109375" customWidth="1"/>
  </cols>
  <sheetData>
    <row r="1" spans="1:14" ht="23.25" x14ac:dyDescent="0.25">
      <c r="A1" s="11" t="s">
        <v>48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26.25" x14ac:dyDescent="0.25">
      <c r="A3" s="43" t="s">
        <v>0</v>
      </c>
      <c r="B3" s="44"/>
      <c r="C3" s="18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s="1" customFormat="1" ht="16.5" thickBot="1" x14ac:dyDescent="0.3">
      <c r="A4" s="19" t="s">
        <v>1</v>
      </c>
      <c r="B4" s="4" t="s">
        <v>13</v>
      </c>
      <c r="C4" s="4" t="s">
        <v>14</v>
      </c>
      <c r="D4" s="4" t="s">
        <v>15</v>
      </c>
      <c r="E4" s="4" t="s">
        <v>16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7</v>
      </c>
      <c r="L4" s="4" t="s">
        <v>11</v>
      </c>
      <c r="M4" s="4" t="s">
        <v>12</v>
      </c>
      <c r="N4" s="20" t="s">
        <v>43</v>
      </c>
    </row>
    <row r="5" spans="1:14" ht="15.75" thickTop="1" x14ac:dyDescent="0.25">
      <c r="A5" s="21" t="s">
        <v>18</v>
      </c>
      <c r="B5" s="5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4"/>
    </row>
    <row r="6" spans="1:14" x14ac:dyDescent="0.25">
      <c r="A6" s="25" t="s">
        <v>49</v>
      </c>
      <c r="B6" s="26">
        <v>1600</v>
      </c>
      <c r="C6" s="26">
        <f>B6</f>
        <v>1600</v>
      </c>
      <c r="D6" s="26">
        <f t="shared" ref="D6:M6" si="0">C6</f>
        <v>1600</v>
      </c>
      <c r="E6" s="26">
        <f t="shared" si="0"/>
        <v>1600</v>
      </c>
      <c r="F6" s="26">
        <f t="shared" si="0"/>
        <v>1600</v>
      </c>
      <c r="G6" s="26">
        <f t="shared" si="0"/>
        <v>1600</v>
      </c>
      <c r="H6" s="26">
        <f t="shared" si="0"/>
        <v>1600</v>
      </c>
      <c r="I6" s="26">
        <f t="shared" si="0"/>
        <v>1600</v>
      </c>
      <c r="J6" s="26">
        <f t="shared" si="0"/>
        <v>1600</v>
      </c>
      <c r="K6" s="26">
        <f t="shared" si="0"/>
        <v>1600</v>
      </c>
      <c r="L6" s="26">
        <f t="shared" si="0"/>
        <v>1600</v>
      </c>
      <c r="M6" s="26">
        <f t="shared" si="0"/>
        <v>1600</v>
      </c>
      <c r="N6" s="24"/>
    </row>
    <row r="7" spans="1:14" x14ac:dyDescent="0.25">
      <c r="A7" s="25" t="s">
        <v>39</v>
      </c>
      <c r="B7" s="26"/>
      <c r="C7" s="26"/>
      <c r="D7" s="26"/>
      <c r="E7" s="26"/>
      <c r="F7" s="26"/>
      <c r="G7" s="26">
        <f>G6</f>
        <v>1600</v>
      </c>
      <c r="H7" s="26"/>
      <c r="I7" s="26"/>
      <c r="J7" s="26"/>
      <c r="K7" s="26"/>
      <c r="L7" s="26"/>
      <c r="M7" s="26">
        <f>M6</f>
        <v>1600</v>
      </c>
      <c r="N7" s="24"/>
    </row>
    <row r="8" spans="1:14" x14ac:dyDescent="0.25">
      <c r="A8" s="25" t="s">
        <v>50</v>
      </c>
      <c r="B8" s="26">
        <v>1900</v>
      </c>
      <c r="C8" s="26">
        <f>B8</f>
        <v>1900</v>
      </c>
      <c r="D8" s="26">
        <f t="shared" ref="D8" si="1">C8</f>
        <v>1900</v>
      </c>
      <c r="E8" s="26">
        <f t="shared" ref="E8" si="2">D8</f>
        <v>1900</v>
      </c>
      <c r="F8" s="26">
        <f t="shared" ref="F8" si="3">E8</f>
        <v>1900</v>
      </c>
      <c r="G8" s="26">
        <f t="shared" ref="G8" si="4">F8</f>
        <v>1900</v>
      </c>
      <c r="H8" s="26">
        <f t="shared" ref="H8" si="5">G8</f>
        <v>1900</v>
      </c>
      <c r="I8" s="26">
        <f t="shared" ref="I8" si="6">H8</f>
        <v>1900</v>
      </c>
      <c r="J8" s="26">
        <f t="shared" ref="J8" si="7">I8</f>
        <v>1900</v>
      </c>
      <c r="K8" s="26">
        <f t="shared" ref="K8" si="8">J8</f>
        <v>1900</v>
      </c>
      <c r="L8" s="26">
        <f t="shared" ref="L8" si="9">K8</f>
        <v>1900</v>
      </c>
      <c r="M8" s="26">
        <f t="shared" ref="M8" si="10">L8</f>
        <v>1900</v>
      </c>
      <c r="N8" s="24"/>
    </row>
    <row r="9" spans="1:14" x14ac:dyDescent="0.25">
      <c r="A9" s="25" t="s">
        <v>39</v>
      </c>
      <c r="B9" s="26"/>
      <c r="C9" s="26"/>
      <c r="D9" s="26"/>
      <c r="E9" s="26"/>
      <c r="F9" s="26"/>
      <c r="G9" s="26">
        <f>G8</f>
        <v>1900</v>
      </c>
      <c r="H9" s="26"/>
      <c r="I9" s="26"/>
      <c r="J9" s="26"/>
      <c r="K9" s="26"/>
      <c r="L9" s="26"/>
      <c r="M9" s="26">
        <f>M8</f>
        <v>1900</v>
      </c>
      <c r="N9" s="24"/>
    </row>
    <row r="10" spans="1:14" x14ac:dyDescent="0.25">
      <c r="A10" s="25" t="s">
        <v>23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4"/>
    </row>
    <row r="11" spans="1:14" x14ac:dyDescent="0.25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4"/>
    </row>
    <row r="12" spans="1:14" x14ac:dyDescent="0.25">
      <c r="A12" s="21" t="s">
        <v>19</v>
      </c>
      <c r="B12" s="26"/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/>
    </row>
    <row r="13" spans="1:14" x14ac:dyDescent="0.25">
      <c r="A13" s="25" t="s">
        <v>40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4"/>
    </row>
    <row r="14" spans="1:14" x14ac:dyDescent="0.25">
      <c r="A14" s="25" t="s">
        <v>23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4"/>
    </row>
    <row r="15" spans="1:14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4"/>
    </row>
    <row r="16" spans="1:14" ht="15.75" thickBot="1" x14ac:dyDescent="0.3">
      <c r="A16" s="28"/>
      <c r="B16" s="22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</row>
    <row r="17" spans="1:14" ht="15.75" thickTop="1" x14ac:dyDescent="0.25">
      <c r="A17" s="29" t="s">
        <v>2</v>
      </c>
      <c r="B17" s="6">
        <f t="shared" ref="B17:M17" si="11">SUM(B6:B16)</f>
        <v>3500</v>
      </c>
      <c r="C17" s="6">
        <f t="shared" si="11"/>
        <v>3500</v>
      </c>
      <c r="D17" s="6">
        <f t="shared" si="11"/>
        <v>3500</v>
      </c>
      <c r="E17" s="6">
        <f t="shared" si="11"/>
        <v>3500</v>
      </c>
      <c r="F17" s="6">
        <f t="shared" si="11"/>
        <v>3500</v>
      </c>
      <c r="G17" s="6">
        <f t="shared" si="11"/>
        <v>7000</v>
      </c>
      <c r="H17" s="6">
        <f t="shared" si="11"/>
        <v>3500</v>
      </c>
      <c r="I17" s="6">
        <f t="shared" si="11"/>
        <v>3500</v>
      </c>
      <c r="J17" s="6">
        <f t="shared" si="11"/>
        <v>3500</v>
      </c>
      <c r="K17" s="6">
        <f t="shared" si="11"/>
        <v>3500</v>
      </c>
      <c r="L17" s="6">
        <f t="shared" si="11"/>
        <v>3500</v>
      </c>
      <c r="M17" s="6">
        <f t="shared" si="11"/>
        <v>7000</v>
      </c>
      <c r="N17" s="24"/>
    </row>
    <row r="18" spans="1:14" x14ac:dyDescent="0.25">
      <c r="A18" s="2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/>
    </row>
    <row r="19" spans="1:14" ht="15.75" x14ac:dyDescent="0.25">
      <c r="A19" s="30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</row>
    <row r="20" spans="1:14" ht="15.75" x14ac:dyDescent="0.25">
      <c r="A20" s="31"/>
      <c r="B20" s="32"/>
      <c r="C20" s="33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</row>
    <row r="21" spans="1:14" ht="24.75" x14ac:dyDescent="0.25">
      <c r="A21" s="45" t="s">
        <v>10</v>
      </c>
      <c r="B21" s="46"/>
      <c r="C21" s="4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</row>
    <row r="22" spans="1:14" ht="15.75" thickBot="1" x14ac:dyDescent="0.3">
      <c r="A22" s="19" t="s">
        <v>1</v>
      </c>
      <c r="B22" s="3"/>
      <c r="C22" s="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ht="16.5" thickTop="1" thickBot="1" x14ac:dyDescent="0.3">
      <c r="A23" s="34" t="s">
        <v>3</v>
      </c>
      <c r="B23" s="4" t="s">
        <v>13</v>
      </c>
      <c r="C23" s="4" t="s">
        <v>14</v>
      </c>
      <c r="D23" s="4" t="s">
        <v>15</v>
      </c>
      <c r="E23" s="4" t="s">
        <v>16</v>
      </c>
      <c r="F23" s="4" t="s">
        <v>26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7</v>
      </c>
      <c r="L23" s="4" t="s">
        <v>11</v>
      </c>
      <c r="M23" s="4" t="s">
        <v>12</v>
      </c>
      <c r="N23" s="20" t="s">
        <v>43</v>
      </c>
    </row>
    <row r="24" spans="1:14" ht="15.75" thickTop="1" x14ac:dyDescent="0.25">
      <c r="A24" s="25" t="s">
        <v>4</v>
      </c>
      <c r="B24" s="26">
        <v>900</v>
      </c>
      <c r="C24" s="26">
        <f>B24</f>
        <v>900</v>
      </c>
      <c r="D24" s="26">
        <f t="shared" ref="D24:H24" si="12">C24</f>
        <v>900</v>
      </c>
      <c r="E24" s="26">
        <f t="shared" si="12"/>
        <v>900</v>
      </c>
      <c r="F24" s="26">
        <f t="shared" si="12"/>
        <v>900</v>
      </c>
      <c r="G24" s="26">
        <f t="shared" si="12"/>
        <v>900</v>
      </c>
      <c r="H24" s="26">
        <f t="shared" si="12"/>
        <v>900</v>
      </c>
      <c r="I24" s="26">
        <f t="shared" ref="I24:I28" si="13">H24</f>
        <v>900</v>
      </c>
      <c r="J24" s="26">
        <f t="shared" ref="J24:J28" si="14">I24</f>
        <v>900</v>
      </c>
      <c r="K24" s="26">
        <f t="shared" ref="K24:K28" si="15">J24</f>
        <v>900</v>
      </c>
      <c r="L24" s="26">
        <f t="shared" ref="L24:L28" si="16">K24</f>
        <v>900</v>
      </c>
      <c r="M24" s="26">
        <f t="shared" ref="M24:M28" si="17">L24</f>
        <v>900</v>
      </c>
      <c r="N24" s="24"/>
    </row>
    <row r="25" spans="1:14" x14ac:dyDescent="0.25">
      <c r="A25" s="25" t="s">
        <v>5</v>
      </c>
      <c r="B25" s="26">
        <v>40</v>
      </c>
      <c r="C25" s="26">
        <f t="shared" ref="C25:H28" si="18">B25</f>
        <v>40</v>
      </c>
      <c r="D25" s="26">
        <f t="shared" si="18"/>
        <v>40</v>
      </c>
      <c r="E25" s="26">
        <f t="shared" si="18"/>
        <v>40</v>
      </c>
      <c r="F25" s="26">
        <f t="shared" si="18"/>
        <v>40</v>
      </c>
      <c r="G25" s="26">
        <f t="shared" si="18"/>
        <v>40</v>
      </c>
      <c r="H25" s="26">
        <f t="shared" si="18"/>
        <v>40</v>
      </c>
      <c r="I25" s="26">
        <f t="shared" si="13"/>
        <v>40</v>
      </c>
      <c r="J25" s="26">
        <f t="shared" si="14"/>
        <v>40</v>
      </c>
      <c r="K25" s="26">
        <f t="shared" si="15"/>
        <v>40</v>
      </c>
      <c r="L25" s="26">
        <f t="shared" si="16"/>
        <v>40</v>
      </c>
      <c r="M25" s="26">
        <f t="shared" si="17"/>
        <v>40</v>
      </c>
      <c r="N25" s="24"/>
    </row>
    <row r="26" spans="1:14" x14ac:dyDescent="0.25">
      <c r="A26" s="25" t="s">
        <v>6</v>
      </c>
      <c r="B26" s="26">
        <v>500</v>
      </c>
      <c r="C26" s="26">
        <f t="shared" si="18"/>
        <v>500</v>
      </c>
      <c r="D26" s="26">
        <f t="shared" si="18"/>
        <v>500</v>
      </c>
      <c r="E26" s="26">
        <f t="shared" si="18"/>
        <v>500</v>
      </c>
      <c r="F26" s="26">
        <f t="shared" si="18"/>
        <v>500</v>
      </c>
      <c r="G26" s="26">
        <f t="shared" si="18"/>
        <v>500</v>
      </c>
      <c r="H26" s="26">
        <f t="shared" si="18"/>
        <v>500</v>
      </c>
      <c r="I26" s="26">
        <f t="shared" si="13"/>
        <v>500</v>
      </c>
      <c r="J26" s="26">
        <f t="shared" si="14"/>
        <v>500</v>
      </c>
      <c r="K26" s="26">
        <f t="shared" si="15"/>
        <v>500</v>
      </c>
      <c r="L26" s="26">
        <f t="shared" si="16"/>
        <v>500</v>
      </c>
      <c r="M26" s="26">
        <f t="shared" si="17"/>
        <v>500</v>
      </c>
      <c r="N26" s="24"/>
    </row>
    <row r="27" spans="1:14" x14ac:dyDescent="0.25">
      <c r="A27" s="25" t="s">
        <v>36</v>
      </c>
      <c r="B27" s="26">
        <v>300</v>
      </c>
      <c r="C27" s="26">
        <f t="shared" si="18"/>
        <v>300</v>
      </c>
      <c r="D27" s="26">
        <f t="shared" ref="D27" si="19">C27</f>
        <v>300</v>
      </c>
      <c r="E27" s="26">
        <f t="shared" ref="E27" si="20">D27</f>
        <v>300</v>
      </c>
      <c r="F27" s="26">
        <f t="shared" ref="F27" si="21">E27</f>
        <v>300</v>
      </c>
      <c r="G27" s="26">
        <f t="shared" ref="G27" si="22">F27</f>
        <v>300</v>
      </c>
      <c r="H27" s="26">
        <f t="shared" ref="H27" si="23">G27</f>
        <v>300</v>
      </c>
      <c r="I27" s="26">
        <f t="shared" si="13"/>
        <v>300</v>
      </c>
      <c r="J27" s="26">
        <f t="shared" si="14"/>
        <v>300</v>
      </c>
      <c r="K27" s="26">
        <f t="shared" si="15"/>
        <v>300</v>
      </c>
      <c r="L27" s="26">
        <f t="shared" si="16"/>
        <v>300</v>
      </c>
      <c r="M27" s="26">
        <f t="shared" si="17"/>
        <v>300</v>
      </c>
      <c r="N27" s="24"/>
    </row>
    <row r="28" spans="1:14" x14ac:dyDescent="0.25">
      <c r="A28" s="25" t="s">
        <v>9</v>
      </c>
      <c r="B28" s="26">
        <v>300</v>
      </c>
      <c r="C28" s="26">
        <f t="shared" si="18"/>
        <v>300</v>
      </c>
      <c r="D28" s="26">
        <f t="shared" si="18"/>
        <v>300</v>
      </c>
      <c r="E28" s="26">
        <f t="shared" si="18"/>
        <v>300</v>
      </c>
      <c r="F28" s="26">
        <f t="shared" si="18"/>
        <v>300</v>
      </c>
      <c r="G28" s="26">
        <f t="shared" si="18"/>
        <v>300</v>
      </c>
      <c r="H28" s="26">
        <f t="shared" si="18"/>
        <v>300</v>
      </c>
      <c r="I28" s="26">
        <f t="shared" si="13"/>
        <v>300</v>
      </c>
      <c r="J28" s="26">
        <f t="shared" si="14"/>
        <v>300</v>
      </c>
      <c r="K28" s="26">
        <f t="shared" si="15"/>
        <v>300</v>
      </c>
      <c r="L28" s="26">
        <f t="shared" si="16"/>
        <v>300</v>
      </c>
      <c r="M28" s="26">
        <f t="shared" si="17"/>
        <v>300</v>
      </c>
      <c r="N28" s="24"/>
    </row>
    <row r="29" spans="1:14" x14ac:dyDescent="0.25">
      <c r="A29" s="25" t="s">
        <v>33</v>
      </c>
      <c r="B29" s="26">
        <v>150</v>
      </c>
      <c r="C29" s="26" t="s">
        <v>17</v>
      </c>
      <c r="D29" s="26" t="s">
        <v>17</v>
      </c>
      <c r="E29" s="26" t="str">
        <f t="shared" ref="E29:H29" si="24">D29</f>
        <v xml:space="preserve"> </v>
      </c>
      <c r="F29" s="26" t="str">
        <f t="shared" si="24"/>
        <v xml:space="preserve"> </v>
      </c>
      <c r="G29" s="26" t="str">
        <f t="shared" si="24"/>
        <v xml:space="preserve"> </v>
      </c>
      <c r="H29" s="26" t="str">
        <f t="shared" si="24"/>
        <v xml:space="preserve"> </v>
      </c>
      <c r="I29" s="26" t="str">
        <f t="shared" ref="I29:M29" si="25">H29</f>
        <v xml:space="preserve"> </v>
      </c>
      <c r="J29" s="26" t="str">
        <f t="shared" si="25"/>
        <v xml:space="preserve"> </v>
      </c>
      <c r="K29" s="26" t="str">
        <f t="shared" si="25"/>
        <v xml:space="preserve"> </v>
      </c>
      <c r="L29" s="26" t="str">
        <f t="shared" si="25"/>
        <v xml:space="preserve"> </v>
      </c>
      <c r="M29" s="26" t="str">
        <f t="shared" si="25"/>
        <v xml:space="preserve"> </v>
      </c>
      <c r="N29" s="24"/>
    </row>
    <row r="30" spans="1:14" x14ac:dyDescent="0.25">
      <c r="A30" s="25" t="s">
        <v>41</v>
      </c>
      <c r="B30" s="26"/>
      <c r="C30" s="26">
        <v>45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4"/>
    </row>
    <row r="31" spans="1:14" x14ac:dyDescent="0.25">
      <c r="A31" s="25" t="s">
        <v>42</v>
      </c>
      <c r="B31" s="26"/>
      <c r="C31" s="26">
        <v>60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4"/>
    </row>
    <row r="32" spans="1:14" x14ac:dyDescent="0.25">
      <c r="A32" s="25" t="s">
        <v>44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4"/>
    </row>
    <row r="33" spans="1:14" x14ac:dyDescent="0.25">
      <c r="A33" s="35" t="s">
        <v>45</v>
      </c>
      <c r="B33" s="26">
        <v>700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4"/>
    </row>
    <row r="34" spans="1:14" x14ac:dyDescent="0.25">
      <c r="A34" s="35" t="s">
        <v>46</v>
      </c>
      <c r="B34" s="26">
        <v>30</v>
      </c>
      <c r="C34" s="26">
        <f>B34</f>
        <v>30</v>
      </c>
      <c r="D34" s="26">
        <f t="shared" ref="D34:M34" si="26">C34</f>
        <v>30</v>
      </c>
      <c r="E34" s="26">
        <f t="shared" si="26"/>
        <v>30</v>
      </c>
      <c r="F34" s="26">
        <f t="shared" si="26"/>
        <v>30</v>
      </c>
      <c r="G34" s="26">
        <f t="shared" si="26"/>
        <v>30</v>
      </c>
      <c r="H34" s="26">
        <f t="shared" si="26"/>
        <v>30</v>
      </c>
      <c r="I34" s="26">
        <f t="shared" si="26"/>
        <v>30</v>
      </c>
      <c r="J34" s="26">
        <f t="shared" si="26"/>
        <v>30</v>
      </c>
      <c r="K34" s="26">
        <f t="shared" si="26"/>
        <v>30</v>
      </c>
      <c r="L34" s="26">
        <f t="shared" si="26"/>
        <v>30</v>
      </c>
      <c r="M34" s="26">
        <f t="shared" si="26"/>
        <v>30</v>
      </c>
      <c r="N34" s="24"/>
    </row>
    <row r="35" spans="1:14" x14ac:dyDescent="0.25">
      <c r="A35" s="25" t="s">
        <v>31</v>
      </c>
      <c r="B35" s="26">
        <f>365*2</f>
        <v>730</v>
      </c>
      <c r="C35" s="26" t="s">
        <v>17</v>
      </c>
      <c r="D35" s="26" t="s">
        <v>17</v>
      </c>
      <c r="E35" s="26" t="s">
        <v>17</v>
      </c>
      <c r="F35" s="26" t="s">
        <v>17</v>
      </c>
      <c r="G35" s="26" t="s">
        <v>17</v>
      </c>
      <c r="H35" s="26" t="s">
        <v>17</v>
      </c>
      <c r="I35" s="26" t="s">
        <v>17</v>
      </c>
      <c r="J35" s="26" t="s">
        <v>17</v>
      </c>
      <c r="K35" s="26" t="s">
        <v>17</v>
      </c>
      <c r="L35" s="26" t="s">
        <v>17</v>
      </c>
      <c r="M35" s="26" t="s">
        <v>17</v>
      </c>
      <c r="N35" s="24"/>
    </row>
    <row r="36" spans="1:14" x14ac:dyDescent="0.25">
      <c r="A36" s="25" t="s">
        <v>34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4"/>
    </row>
    <row r="37" spans="1:14" x14ac:dyDescent="0.25">
      <c r="A37" s="25" t="s">
        <v>38</v>
      </c>
      <c r="B37" s="26"/>
      <c r="C37" s="26"/>
      <c r="D37" s="26"/>
      <c r="E37" s="26"/>
      <c r="F37" s="26"/>
      <c r="G37" s="26"/>
      <c r="H37" s="26">
        <v>1700</v>
      </c>
      <c r="I37" s="26"/>
      <c r="J37" s="26"/>
      <c r="K37" s="26"/>
      <c r="L37" s="26"/>
      <c r="M37" s="26"/>
      <c r="N37" s="24"/>
    </row>
    <row r="38" spans="1:14" x14ac:dyDescent="0.25">
      <c r="A38" s="25" t="s">
        <v>35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4"/>
    </row>
    <row r="39" spans="1:14" x14ac:dyDescent="0.2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4"/>
    </row>
    <row r="40" spans="1:14" x14ac:dyDescent="0.25">
      <c r="A40" s="25" t="s">
        <v>24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4"/>
    </row>
    <row r="41" spans="1:14" x14ac:dyDescent="0.25">
      <c r="A41" s="25" t="s">
        <v>25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4"/>
    </row>
    <row r="42" spans="1:14" x14ac:dyDescent="0.25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4"/>
    </row>
    <row r="43" spans="1:14" x14ac:dyDescent="0.25">
      <c r="A43" s="36" t="s">
        <v>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4"/>
    </row>
    <row r="44" spans="1:14" x14ac:dyDescent="0.25">
      <c r="A44" s="25" t="s">
        <v>32</v>
      </c>
      <c r="B44" s="26">
        <f>B35/12*11*-1</f>
        <v>-669.16666666666674</v>
      </c>
      <c r="C44" s="26">
        <f>$B$44/12*-1</f>
        <v>55.763888888888893</v>
      </c>
      <c r="D44" s="26">
        <f t="shared" ref="D44:M44" si="27">$B$44/12*-1</f>
        <v>55.763888888888893</v>
      </c>
      <c r="E44" s="26">
        <f t="shared" si="27"/>
        <v>55.763888888888893</v>
      </c>
      <c r="F44" s="26">
        <f t="shared" si="27"/>
        <v>55.763888888888893</v>
      </c>
      <c r="G44" s="26">
        <f t="shared" si="27"/>
        <v>55.763888888888893</v>
      </c>
      <c r="H44" s="26">
        <f t="shared" si="27"/>
        <v>55.763888888888893</v>
      </c>
      <c r="I44" s="26">
        <f t="shared" si="27"/>
        <v>55.763888888888893</v>
      </c>
      <c r="J44" s="26">
        <f t="shared" si="27"/>
        <v>55.763888888888893</v>
      </c>
      <c r="K44" s="26">
        <f t="shared" si="27"/>
        <v>55.763888888888893</v>
      </c>
      <c r="L44" s="26">
        <f t="shared" si="27"/>
        <v>55.763888888888893</v>
      </c>
      <c r="M44" s="26">
        <f t="shared" si="27"/>
        <v>55.763888888888893</v>
      </c>
      <c r="N44" s="24"/>
    </row>
    <row r="45" spans="1:14" x14ac:dyDescent="0.25">
      <c r="A45" s="25" t="s">
        <v>37</v>
      </c>
      <c r="B45" s="26">
        <f>B29/12*11*-1</f>
        <v>-137.5</v>
      </c>
      <c r="C45" s="26">
        <f>$B$45/12*-1</f>
        <v>11.458333333333334</v>
      </c>
      <c r="D45" s="26">
        <f t="shared" ref="D45:M45" si="28">$B$45/12*-1</f>
        <v>11.458333333333334</v>
      </c>
      <c r="E45" s="26">
        <f t="shared" si="28"/>
        <v>11.458333333333334</v>
      </c>
      <c r="F45" s="26">
        <f t="shared" si="28"/>
        <v>11.458333333333334</v>
      </c>
      <c r="G45" s="26">
        <f t="shared" si="28"/>
        <v>11.458333333333334</v>
      </c>
      <c r="H45" s="26">
        <f t="shared" si="28"/>
        <v>11.458333333333334</v>
      </c>
      <c r="I45" s="26">
        <f t="shared" si="28"/>
        <v>11.458333333333334</v>
      </c>
      <c r="J45" s="26">
        <f t="shared" si="28"/>
        <v>11.458333333333334</v>
      </c>
      <c r="K45" s="26">
        <f t="shared" si="28"/>
        <v>11.458333333333334</v>
      </c>
      <c r="L45" s="26">
        <f t="shared" si="28"/>
        <v>11.458333333333334</v>
      </c>
      <c r="M45" s="26">
        <f t="shared" si="28"/>
        <v>11.458333333333334</v>
      </c>
      <c r="N45" s="24"/>
    </row>
    <row r="46" spans="1:14" x14ac:dyDescent="0.25">
      <c r="A46" s="25" t="s">
        <v>47</v>
      </c>
      <c r="B46" s="26">
        <f>B33/12*11*-1</f>
        <v>-641.66666666666674</v>
      </c>
      <c r="C46" s="26">
        <f>$B$46/12*-1</f>
        <v>53.472222222222229</v>
      </c>
      <c r="D46" s="26">
        <f t="shared" ref="D46:M46" si="29">$B$46/12*-1</f>
        <v>53.472222222222229</v>
      </c>
      <c r="E46" s="26">
        <f t="shared" si="29"/>
        <v>53.472222222222229</v>
      </c>
      <c r="F46" s="26">
        <f t="shared" si="29"/>
        <v>53.472222222222229</v>
      </c>
      <c r="G46" s="26">
        <f t="shared" si="29"/>
        <v>53.472222222222229</v>
      </c>
      <c r="H46" s="26">
        <f t="shared" si="29"/>
        <v>53.472222222222229</v>
      </c>
      <c r="I46" s="26">
        <f t="shared" si="29"/>
        <v>53.472222222222229</v>
      </c>
      <c r="J46" s="26">
        <f t="shared" si="29"/>
        <v>53.472222222222229</v>
      </c>
      <c r="K46" s="26">
        <f t="shared" si="29"/>
        <v>53.472222222222229</v>
      </c>
      <c r="L46" s="26">
        <f t="shared" si="29"/>
        <v>53.472222222222229</v>
      </c>
      <c r="M46" s="26">
        <f t="shared" si="29"/>
        <v>53.472222222222229</v>
      </c>
      <c r="N46" s="24"/>
    </row>
    <row r="47" spans="1:14" ht="15.75" thickBot="1" x14ac:dyDescent="0.3">
      <c r="A47" s="28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4"/>
    </row>
    <row r="48" spans="1:14" s="2" customFormat="1" ht="15.75" thickTop="1" x14ac:dyDescent="0.25">
      <c r="A48" s="37" t="s">
        <v>2</v>
      </c>
      <c r="B48" s="6">
        <f t="shared" ref="B48:M48" si="30">SUM(B24:B47)</f>
        <v>2201.6666666666661</v>
      </c>
      <c r="C48" s="6">
        <f t="shared" si="30"/>
        <v>2295.6944444444443</v>
      </c>
      <c r="D48" s="6">
        <f t="shared" si="30"/>
        <v>2190.6944444444443</v>
      </c>
      <c r="E48" s="6">
        <f t="shared" si="30"/>
        <v>2190.6944444444443</v>
      </c>
      <c r="F48" s="6">
        <f t="shared" si="30"/>
        <v>2190.6944444444443</v>
      </c>
      <c r="G48" s="6">
        <f t="shared" si="30"/>
        <v>2190.6944444444443</v>
      </c>
      <c r="H48" s="6">
        <f t="shared" si="30"/>
        <v>3890.6944444444443</v>
      </c>
      <c r="I48" s="6">
        <f t="shared" si="30"/>
        <v>2190.6944444444443</v>
      </c>
      <c r="J48" s="6">
        <f t="shared" si="30"/>
        <v>2190.6944444444443</v>
      </c>
      <c r="K48" s="6">
        <f t="shared" si="30"/>
        <v>2190.6944444444443</v>
      </c>
      <c r="L48" s="6">
        <f t="shared" si="30"/>
        <v>2190.6944444444443</v>
      </c>
      <c r="M48" s="6">
        <f t="shared" si="30"/>
        <v>2190.6944444444443</v>
      </c>
      <c r="N48" s="24"/>
    </row>
    <row r="49" spans="1:14" ht="15.75" thickBot="1" x14ac:dyDescent="0.3">
      <c r="A49" s="38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4"/>
    </row>
    <row r="50" spans="1:14" ht="15.75" thickBot="1" x14ac:dyDescent="0.3">
      <c r="A50" s="7" t="s">
        <v>20</v>
      </c>
      <c r="B50" s="8">
        <f t="shared" ref="B50:H50" si="31">B17-B48</f>
        <v>1298.3333333333339</v>
      </c>
      <c r="C50" s="8">
        <f t="shared" si="31"/>
        <v>1204.3055555555557</v>
      </c>
      <c r="D50" s="8">
        <f t="shared" si="31"/>
        <v>1309.3055555555557</v>
      </c>
      <c r="E50" s="8">
        <f t="shared" si="31"/>
        <v>1309.3055555555557</v>
      </c>
      <c r="F50" s="8">
        <f t="shared" si="31"/>
        <v>1309.3055555555557</v>
      </c>
      <c r="G50" s="8">
        <f t="shared" si="31"/>
        <v>4809.3055555555557</v>
      </c>
      <c r="H50" s="8">
        <f t="shared" si="31"/>
        <v>-390.69444444444434</v>
      </c>
      <c r="I50" s="8">
        <f t="shared" ref="I50:M50" si="32">I17-I48</f>
        <v>1309.3055555555557</v>
      </c>
      <c r="J50" s="8">
        <f t="shared" si="32"/>
        <v>1309.3055555555557</v>
      </c>
      <c r="K50" s="8">
        <f t="shared" si="32"/>
        <v>1309.3055555555557</v>
      </c>
      <c r="L50" s="8">
        <f t="shared" si="32"/>
        <v>1309.3055555555557</v>
      </c>
      <c r="M50" s="8">
        <f t="shared" si="32"/>
        <v>4809.3055555555557</v>
      </c>
      <c r="N50" s="24"/>
    </row>
    <row r="51" spans="1:14" x14ac:dyDescent="0.25">
      <c r="A51" s="39" t="s">
        <v>21</v>
      </c>
      <c r="B51" s="9">
        <v>1430</v>
      </c>
      <c r="C51" s="9">
        <f>B52</f>
        <v>2728.3333333333339</v>
      </c>
      <c r="D51" s="9">
        <f t="shared" ref="D51:H51" si="33">C52</f>
        <v>3932.6388888888896</v>
      </c>
      <c r="E51" s="9">
        <f t="shared" si="33"/>
        <v>5241.9444444444453</v>
      </c>
      <c r="F51" s="9">
        <f t="shared" si="33"/>
        <v>6551.2500000000009</v>
      </c>
      <c r="G51" s="9">
        <f t="shared" si="33"/>
        <v>7860.5555555555566</v>
      </c>
      <c r="H51" s="9">
        <f t="shared" si="33"/>
        <v>12669.861111111113</v>
      </c>
      <c r="I51" s="9">
        <f t="shared" ref="I51" si="34">H52</f>
        <v>12279.166666666668</v>
      </c>
      <c r="J51" s="9">
        <f t="shared" ref="J51" si="35">I52</f>
        <v>13588.472222222223</v>
      </c>
      <c r="K51" s="9">
        <f t="shared" ref="K51" si="36">J52</f>
        <v>14897.777777777777</v>
      </c>
      <c r="L51" s="9">
        <f t="shared" ref="L51" si="37">K52</f>
        <v>16207.083333333332</v>
      </c>
      <c r="M51" s="9">
        <f t="shared" ref="M51" si="38">L52</f>
        <v>17516.388888888887</v>
      </c>
      <c r="N51" s="24"/>
    </row>
    <row r="52" spans="1:14" ht="15.75" thickBot="1" x14ac:dyDescent="0.3">
      <c r="A52" s="39" t="s">
        <v>22</v>
      </c>
      <c r="B52" s="10">
        <f>SUM(B50:B51)</f>
        <v>2728.3333333333339</v>
      </c>
      <c r="C52" s="10">
        <f t="shared" ref="C52:H52" si="39">SUM(C50:C51)</f>
        <v>3932.6388888888896</v>
      </c>
      <c r="D52" s="10">
        <f t="shared" si="39"/>
        <v>5241.9444444444453</v>
      </c>
      <c r="E52" s="10">
        <f t="shared" si="39"/>
        <v>6551.2500000000009</v>
      </c>
      <c r="F52" s="10">
        <f t="shared" si="39"/>
        <v>7860.5555555555566</v>
      </c>
      <c r="G52" s="10">
        <f t="shared" si="39"/>
        <v>12669.861111111113</v>
      </c>
      <c r="H52" s="10">
        <f t="shared" si="39"/>
        <v>12279.166666666668</v>
      </c>
      <c r="I52" s="10">
        <f t="shared" ref="I52:M52" si="40">SUM(I50:I51)</f>
        <v>13588.472222222223</v>
      </c>
      <c r="J52" s="10">
        <f t="shared" si="40"/>
        <v>14897.777777777777</v>
      </c>
      <c r="K52" s="10">
        <f t="shared" si="40"/>
        <v>16207.083333333332</v>
      </c>
      <c r="L52" s="10">
        <f t="shared" si="40"/>
        <v>17516.388888888887</v>
      </c>
      <c r="M52" s="10">
        <f t="shared" si="40"/>
        <v>22325.694444444442</v>
      </c>
      <c r="N52" s="24"/>
    </row>
    <row r="53" spans="1:14" ht="15.75" thickTop="1" x14ac:dyDescent="0.25">
      <c r="A53" s="38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4"/>
    </row>
    <row r="54" spans="1:14" ht="15.75" thickBot="1" x14ac:dyDescent="0.3">
      <c r="A54" s="40" t="s">
        <v>17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2"/>
    </row>
    <row r="55" spans="1:14" x14ac:dyDescent="0.25">
      <c r="A55" t="s">
        <v>51</v>
      </c>
    </row>
    <row r="56" spans="1:14" x14ac:dyDescent="0.25">
      <c r="A56" t="s">
        <v>17</v>
      </c>
    </row>
    <row r="57" spans="1:14" x14ac:dyDescent="0.25">
      <c r="A57" t="s">
        <v>17</v>
      </c>
    </row>
  </sheetData>
  <mergeCells count="2">
    <mergeCell ref="A3:B3"/>
    <mergeCell ref="A21:C21"/>
  </mergeCells>
  <pageMargins left="0.7" right="0.7" top="0.78740157499999996" bottom="0.78740157499999996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Manfred Lappe</dc:creator>
  <cp:lastModifiedBy>Tacha Manfred</cp:lastModifiedBy>
  <cp:lastPrinted>2020-04-11T09:14:27Z</cp:lastPrinted>
  <dcterms:created xsi:type="dcterms:W3CDTF">2016-07-27T05:14:25Z</dcterms:created>
  <dcterms:modified xsi:type="dcterms:W3CDTF">2021-04-28T13:06:26Z</dcterms:modified>
</cp:coreProperties>
</file>